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<sst xmlns="http://schemas.openxmlformats.org/spreadsheetml/2006/main" count="53" uniqueCount="53">
  <si>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</si>
  <si>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RTL037</t>
  </si>
  <si>
    <t xml:space="preserve">m²</t>
  </si>
  <si>
    <t xml:space="preserve">Falso techo registrable de rejilla metálica, sistema "THU".</t>
  </si>
  <si>
    <r>
      <rPr>
        <sz val="8.25"/>
        <color rgb="FF000000"/>
        <rFont val="Arial"/>
        <family val="2"/>
      </rPr>
      <t xml:space="preserve">Falso techo registrable, situado a una altura </t>
    </r>
    <r>
      <rPr>
        <b/>
        <sz val="8.25"/>
        <color rgb="FF000000"/>
        <rFont val="Arial"/>
        <family val="2"/>
      </rPr>
      <t xml:space="preserve">menor de 4 m</t>
    </r>
    <r>
      <rPr>
        <sz val="8.25"/>
        <color rgb="FF000000"/>
        <rFont val="Arial"/>
        <family val="2"/>
      </rPr>
      <t xml:space="preserve">, </t>
    </r>
    <r>
      <rPr>
        <b/>
        <sz val="8.25"/>
        <color rgb="FF000000"/>
        <rFont val="Arial"/>
        <family val="2"/>
      </rPr>
      <t xml:space="preserve">sistema de montaje tipo A "THU"</t>
    </r>
    <r>
      <rPr>
        <sz val="8.25"/>
        <color rgb="FF000000"/>
        <rFont val="Arial"/>
        <family val="2"/>
      </rPr>
      <t xml:space="preserve">, de </t>
    </r>
    <r>
      <rPr>
        <b/>
        <sz val="8.25"/>
        <color rgb="FF000000"/>
        <rFont val="Arial"/>
        <family val="2"/>
      </rPr>
      <t xml:space="preserve">rejilla de aluminio prelacada al horno, autoportante, modelo Milán "THU", con nervios de 40 mm de alto formando celdillas de 50x50 mm, fabricada en módulos de 600x600 mm, color blanco, dispuesta sobre entramado metálico</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</si>
  <si>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</si>
  <si>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</si>
  <si>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</si>
  <si>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</si>
  <si>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</si>
  <si>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</si>
  <si>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</si>
  <si>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mt12fra010sa</t>
  </si>
  <si>
    <t xml:space="preserve">m²</t>
  </si>
  <si>
    <t xml:space="preserve">Rejilla de aluminio prelacada al horno, autoportante, modelo Milán "THU", con nervios de 40 mm de alto formando celdillas de 50x50 mm, fabricada en módulos de 600x600 mm, color blanco, para falsos techos registrables.</t>
  </si>
  <si>
    <t xml:space="preserve">mt12fra110sb</t>
  </si>
  <si>
    <t xml:space="preserve">m</t>
  </si>
  <si>
    <t xml:space="preserve">Perfil de aluminio prelacado al horno, modelo Milán "THU", de 40 mm de altura y 600 mm de longitud, color blanco, para falsos techos registrables.</t>
  </si>
  <si>
    <t xml:space="preserve">mt12fra110ub</t>
  </si>
  <si>
    <t xml:space="preserve">m</t>
  </si>
  <si>
    <t xml:space="preserve">Perfil de aluminio prelacado al horno, modelo Milán "THU", de 40 mm de altura y 2400 mm de longitud, color blanco, para falsos techos registrables.</t>
  </si>
  <si>
    <t xml:space="preserve">mt12fra111b</t>
  </si>
  <si>
    <t xml:space="preserve">Ud</t>
  </si>
  <si>
    <t xml:space="preserve">Pieza de empalme entre perfiles de sustentación de rejillas metálicas, "THU", de acero galvanizado, para falsos techos registrables.</t>
  </si>
  <si>
    <t xml:space="preserve">mt12psg210a</t>
  </si>
  <si>
    <t xml:space="preserve">Ud</t>
  </si>
  <si>
    <t xml:space="preserve">Cuelgue para falsos techos suspendidos.</t>
  </si>
  <si>
    <t xml:space="preserve">mt12psg210b</t>
  </si>
  <si>
    <t xml:space="preserve">Ud</t>
  </si>
  <si>
    <t xml:space="preserve">Seguro para la fijación del cuelgue, en falsos techos suspendidos.</t>
  </si>
  <si>
    <t xml:space="preserve">mt12psg210c</t>
  </si>
  <si>
    <t xml:space="preserve">Ud</t>
  </si>
  <si>
    <t xml:space="preserve">Conexión superior para fijar la varilla al cuelgue, en falsos techos suspendidos.</t>
  </si>
  <si>
    <t xml:space="preserve">mt12psg190</t>
  </si>
  <si>
    <t xml:space="preserve">Ud</t>
  </si>
  <si>
    <t xml:space="preserve">Varilla de cuelgue.</t>
  </si>
  <si>
    <t xml:space="preserve">mt12psg220</t>
  </si>
  <si>
    <t xml:space="preserve">Ud</t>
  </si>
  <si>
    <t xml:space="preserve">Fijación compuesta por taco y tornillo 5x27.</t>
  </si>
  <si>
    <t xml:space="preserve">Subtotal materiales:</t>
  </si>
  <si>
    <t xml:space="preserve">Mano de obra</t>
  </si>
  <si>
    <t xml:space="preserve">mo015</t>
  </si>
  <si>
    <t xml:space="preserve">h</t>
  </si>
  <si>
    <t xml:space="preserve">Oficial 1ª montador de falsos techos.</t>
  </si>
  <si>
    <t xml:space="preserve">mo082</t>
  </si>
  <si>
    <t xml:space="preserve">h</t>
  </si>
  <si>
    <t xml:space="preserve">Ayudante montador de falsos techos.</t>
  </si>
  <si>
    <t xml:space="preserve">Subtotal mano de obra:</t>
  </si>
  <si>
    <t xml:space="preserve">Costes directos complementarios</t>
  </si>
  <si>
    <t xml:space="preserve">%</t>
  </si>
  <si>
    <t xml:space="preserve">Costes directos complementarios</t>
  </si>
  <si>
    <t xml:space="preserve">Coste de mantenimiento decenal: 14,88€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</si>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</sst>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57.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45.00" thickBot="1" customHeight="1">
      <c r="A10" s="1" t="s">
        <v>12</v>
      </c>
      <c r="B10" s="1"/>
      <c r="C10" s="9" t="s">
        <v>13</v>
      </c>
      <c r="D10" s="9"/>
      <c r="E10" s="1" t="s">
        <v>14</v>
      </c>
      <c r="F10" s="10">
        <v>1.020000</v>
      </c>
      <c r="G10" s="11">
        <v>51.240000</v>
      </c>
      <c r="H10" s="11">
        <f ca="1">ROUND(INDIRECT(ADDRESS(ROW()+(0), COLUMN()+(-2), 1))*INDIRECT(ADDRESS(ROW()+(0), COLUMN()+(-1), 1)), 2)</f>
        <v>52.260000</v>
      </c>
    </row>
    <row r="11" spans="1:8" ht="34.50" thickBot="1" customHeight="1">
      <c r="A11" s="1" t="s">
        <v>15</v>
      </c>
      <c r="B11" s="1"/>
      <c r="C11" s="9" t="s">
        <v>16</v>
      </c>
      <c r="D11" s="9"/>
      <c r="E11" s="1" t="s">
        <v>17</v>
      </c>
      <c r="F11" s="10">
        <v>1.680000</v>
      </c>
      <c r="G11" s="11">
        <v>1.500000</v>
      </c>
      <c r="H11" s="11">
        <f ca="1">ROUND(INDIRECT(ADDRESS(ROW()+(0), COLUMN()+(-2), 1))*INDIRECT(ADDRESS(ROW()+(0), COLUMN()+(-1), 1)), 2)</f>
        <v>2.520000</v>
      </c>
    </row>
    <row r="12" spans="1:8" ht="34.50" thickBot="1" customHeight="1">
      <c r="A12" s="1" t="s">
        <v>18</v>
      </c>
      <c r="B12" s="1"/>
      <c r="C12" s="9" t="s">
        <v>19</v>
      </c>
      <c r="D12" s="9"/>
      <c r="E12" s="1" t="s">
        <v>20</v>
      </c>
      <c r="F12" s="10">
        <v>1.680000</v>
      </c>
      <c r="G12" s="11">
        <v>1.500000</v>
      </c>
      <c r="H12" s="11">
        <f ca="1">ROUND(INDIRECT(ADDRESS(ROW()+(0), COLUMN()+(-2), 1))*INDIRECT(ADDRESS(ROW()+(0), COLUMN()+(-1), 1)), 2)</f>
        <v>2.520000</v>
      </c>
    </row>
    <row r="13" spans="1:8" ht="24.00" thickBot="1" customHeight="1">
      <c r="A13" s="1" t="s">
        <v>21</v>
      </c>
      <c r="B13" s="1"/>
      <c r="C13" s="9" t="s">
        <v>22</v>
      </c>
      <c r="D13" s="9"/>
      <c r="E13" s="1" t="s">
        <v>23</v>
      </c>
      <c r="F13" s="10">
        <v>0.700000</v>
      </c>
      <c r="G13" s="11">
        <v>0.210000</v>
      </c>
      <c r="H13" s="11">
        <f ca="1">ROUND(INDIRECT(ADDRESS(ROW()+(0), COLUMN()+(-2), 1))*INDIRECT(ADDRESS(ROW()+(0), COLUMN()+(-1), 1)), 2)</f>
        <v>0.150000</v>
      </c>
    </row>
    <row r="14" spans="1:8" ht="13.50" thickBot="1" customHeight="1">
      <c r="A14" s="1" t="s">
        <v>24</v>
      </c>
      <c r="B14" s="1"/>
      <c r="C14" s="9" t="s">
        <v>25</v>
      </c>
      <c r="D14" s="9"/>
      <c r="E14" s="1" t="s">
        <v>26</v>
      </c>
      <c r="F14" s="10">
        <v>1.050000</v>
      </c>
      <c r="G14" s="11">
        <v>0.800000</v>
      </c>
      <c r="H14" s="11">
        <f ca="1">ROUND(INDIRECT(ADDRESS(ROW()+(0), COLUMN()+(-2), 1))*INDIRECT(ADDRESS(ROW()+(0), COLUMN()+(-1), 1)), 2)</f>
        <v>0.840000</v>
      </c>
    </row>
    <row r="15" spans="1:8" ht="13.50" thickBot="1" customHeight="1">
      <c r="A15" s="1" t="s">
        <v>27</v>
      </c>
      <c r="B15" s="1"/>
      <c r="C15" s="9" t="s">
        <v>28</v>
      </c>
      <c r="D15" s="9"/>
      <c r="E15" s="1" t="s">
        <v>29</v>
      </c>
      <c r="F15" s="10">
        <v>1.050000</v>
      </c>
      <c r="G15" s="11">
        <v>0.130000</v>
      </c>
      <c r="H15" s="11">
        <f ca="1">ROUND(INDIRECT(ADDRESS(ROW()+(0), COLUMN()+(-2), 1))*INDIRECT(ADDRESS(ROW()+(0), COLUMN()+(-1), 1)), 2)</f>
        <v>0.140000</v>
      </c>
    </row>
    <row r="16" spans="1:8" ht="24.00" thickBot="1" customHeight="1">
      <c r="A16" s="1" t="s">
        <v>30</v>
      </c>
      <c r="B16" s="1"/>
      <c r="C16" s="9" t="s">
        <v>31</v>
      </c>
      <c r="D16" s="9"/>
      <c r="E16" s="1" t="s">
        <v>32</v>
      </c>
      <c r="F16" s="10">
        <v>1.050000</v>
      </c>
      <c r="G16" s="11">
        <v>0.980000</v>
      </c>
      <c r="H16" s="11">
        <f ca="1">ROUND(INDIRECT(ADDRESS(ROW()+(0), COLUMN()+(-2), 1))*INDIRECT(ADDRESS(ROW()+(0), COLUMN()+(-1), 1)), 2)</f>
        <v>1.030000</v>
      </c>
    </row>
    <row r="17" spans="1:8" ht="13.50" thickBot="1" customHeight="1">
      <c r="A17" s="1" t="s">
        <v>33</v>
      </c>
      <c r="B17" s="1"/>
      <c r="C17" s="9" t="s">
        <v>34</v>
      </c>
      <c r="D17" s="9"/>
      <c r="E17" s="1" t="s">
        <v>35</v>
      </c>
      <c r="F17" s="10">
        <v>1.050000</v>
      </c>
      <c r="G17" s="11">
        <v>0.440000</v>
      </c>
      <c r="H17" s="11">
        <f ca="1">ROUND(INDIRECT(ADDRESS(ROW()+(0), COLUMN()+(-2), 1))*INDIRECT(ADDRESS(ROW()+(0), COLUMN()+(-1), 1)), 2)</f>
        <v>0.460000</v>
      </c>
    </row>
    <row r="18" spans="1:8" ht="13.50" thickBot="1" customHeight="1">
      <c r="A18" s="1" t="s">
        <v>36</v>
      </c>
      <c r="B18" s="1"/>
      <c r="C18" s="9" t="s">
        <v>37</v>
      </c>
      <c r="D18" s="9"/>
      <c r="E18" s="1" t="s">
        <v>38</v>
      </c>
      <c r="F18" s="12">
        <v>1.050000</v>
      </c>
      <c r="G18" s="13">
        <v>0.060000</v>
      </c>
      <c r="H18" s="13">
        <f ca="1">ROUND(INDIRECT(ADDRESS(ROW()+(0), COLUMN()+(-2), 1))*INDIRECT(ADDRESS(ROW()+(0), COLUMN()+(-1), 1)), 2)</f>
        <v>0.060000</v>
      </c>
    </row>
    <row r="19" spans="1:8" ht="13.50" thickBot="1" customHeight="1">
      <c r="A19" s="14"/>
      <c r="B19" s="14"/>
      <c r="C19" s="14"/>
      <c r="D19" s="14"/>
      <c r="E19" s="14"/>
      <c r="F19" s="8" t="s">
        <v>39</v>
      </c>
      <c r="G19" s="8"/>
      <c r="H19" s="1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59.980000</v>
      </c>
    </row>
    <row r="20" spans="1:8" ht="13.50" thickBot="1" customHeight="1">
      <c r="A20" s="14">
        <v>2.000000</v>
      </c>
      <c r="B20" s="14"/>
      <c r="C20" s="14"/>
      <c r="D20" s="14"/>
      <c r="E20" s="17" t="s">
        <v>40</v>
      </c>
      <c r="F20" s="17"/>
      <c r="G20" s="14"/>
      <c r="H20" s="14"/>
    </row>
    <row r="21" spans="1:8" ht="13.50" thickBot="1" customHeight="1">
      <c r="A21" s="1" t="s">
        <v>41</v>
      </c>
      <c r="B21" s="1"/>
      <c r="C21" s="9" t="s">
        <v>42</v>
      </c>
      <c r="D21" s="9"/>
      <c r="E21" s="1" t="s">
        <v>43</v>
      </c>
      <c r="F21" s="10">
        <v>0.280000</v>
      </c>
      <c r="G21" s="11">
        <v>17.820000</v>
      </c>
      <c r="H21" s="11">
        <f ca="1">ROUND(INDIRECT(ADDRESS(ROW()+(0), COLUMN()+(-2), 1))*INDIRECT(ADDRESS(ROW()+(0), COLUMN()+(-1), 1)), 2)</f>
        <v>4.990000</v>
      </c>
    </row>
    <row r="22" spans="1:8" ht="13.50" thickBot="1" customHeight="1">
      <c r="A22" s="1" t="s">
        <v>44</v>
      </c>
      <c r="B22" s="1"/>
      <c r="C22" s="9" t="s">
        <v>45</v>
      </c>
      <c r="D22" s="9"/>
      <c r="E22" s="1" t="s">
        <v>46</v>
      </c>
      <c r="F22" s="12">
        <v>0.280000</v>
      </c>
      <c r="G22" s="13">
        <v>16.130000</v>
      </c>
      <c r="H22" s="13">
        <f ca="1">ROUND(INDIRECT(ADDRESS(ROW()+(0), COLUMN()+(-2), 1))*INDIRECT(ADDRESS(ROW()+(0), COLUMN()+(-1), 1)), 2)</f>
        <v>4.520000</v>
      </c>
    </row>
    <row r="23" spans="1:8" ht="13.50" thickBot="1" customHeight="1">
      <c r="A23" s="14"/>
      <c r="B23" s="14"/>
      <c r="C23" s="14"/>
      <c r="D23" s="14"/>
      <c r="E23" s="14"/>
      <c r="F23" s="8" t="s">
        <v>47</v>
      </c>
      <c r="G23" s="8"/>
      <c r="H23" s="16">
        <f ca="1">ROUND(SUM(INDIRECT(ADDRESS(ROW()+(-1), COLUMN()+(0), 1)),INDIRECT(ADDRESS(ROW()+(-2), COLUMN()+(0), 1))), 2)</f>
        <v>9.510000</v>
      </c>
    </row>
    <row r="24" spans="1:8" ht="13.50" thickBot="1" customHeight="1">
      <c r="A24" s="14">
        <v>3.000000</v>
      </c>
      <c r="B24" s="14"/>
      <c r="C24" s="14"/>
      <c r="D24" s="14"/>
      <c r="E24" s="17" t="s">
        <v>48</v>
      </c>
      <c r="F24" s="17"/>
      <c r="G24" s="14"/>
      <c r="H24" s="14"/>
    </row>
    <row r="25" spans="1:8" ht="13.50" thickBot="1" customHeight="1">
      <c r="A25" s="18"/>
      <c r="B25" s="18"/>
      <c r="C25" s="19" t="s">
        <v>49</v>
      </c>
      <c r="D25" s="19"/>
      <c r="E25" s="18" t="s">
        <v>50</v>
      </c>
      <c r="F25" s="12">
        <v>2.000000</v>
      </c>
      <c r="G25" s="13">
        <f ca="1">ROUND(SUM(INDIRECT(ADDRESS(ROW()+(-2), COLUMN()+(1), 1)),INDIRECT(ADDRESS(ROW()+(-6), COLUMN()+(1), 1))), 2)</f>
        <v>69.490000</v>
      </c>
      <c r="H25" s="13">
        <f ca="1">ROUND(INDIRECT(ADDRESS(ROW()+(0), COLUMN()+(-2), 1))*INDIRECT(ADDRESS(ROW()+(0), COLUMN()+(-1), 1))/100, 2)</f>
        <v>1.390000</v>
      </c>
    </row>
    <row r="26" spans="1:8" ht="13.50" thickBot="1" customHeight="1">
      <c r="A26" s="20" t="s">
        <v>51</v>
      </c>
      <c r="B26" s="20"/>
      <c r="C26" s="21"/>
      <c r="D26" s="21"/>
      <c r="E26" s="22"/>
      <c r="F26" s="23" t="s">
        <v>52</v>
      </c>
      <c r="G26" s="24"/>
      <c r="H26" s="25">
        <f ca="1">ROUND(SUM(INDIRECT(ADDRESS(ROW()+(-1), COLUMN()+(0), 1)),INDIRECT(ADDRESS(ROW()+(-3), COLUMN()+(0), 1)),INDIRECT(ADDRESS(ROW()+(-7), COLUMN()+(0), 1))), 2)</f>
        <v>70.880000</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A23:B23"/>
    <mergeCell ref="C23:D23"/>
    <mergeCell ref="F23:G23"/>
    <mergeCell ref="A24:B24"/>
    <mergeCell ref="C24:D24"/>
    <mergeCell ref="E24:F24"/>
    <mergeCell ref="A25:B25"/>
    <mergeCell ref="C25:D25"/>
    <mergeCell ref="A26:E26"/>
    <mergeCell ref="F26:G26"/>
  </mergeCells>
  <pageMargins left="0.620079" right="0.472441" top="0.472441" bottom="0.472441" header="0.0" footer="0.0"/>
  <pageSetup paperSize="9" orientation="portrait"/>
  <rowBreaks count="0" manualBreakCount="0">
    </rowBreaks>
</worksheet>
</file>