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<sst xmlns="http://schemas.openxmlformats.org/spreadsheetml/2006/main" count="47" uniqueCount="47">
  <si>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</si>
  <si>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RTL027</t>
  </si>
  <si>
    <t xml:space="preserve">m²</t>
  </si>
  <si>
    <t xml:space="preserve">Falso techo registrable de lamas metálicas, sistema "THU".</t>
  </si>
  <si>
    <r>
      <rPr>
        <sz val="8.25"/>
        <color rgb="FF000000"/>
        <rFont val="Arial"/>
        <family val="2"/>
      </rPr>
      <t xml:space="preserve">Falso techo registrable, situado a una altura </t>
    </r>
    <r>
      <rPr>
        <b/>
        <sz val="8.25"/>
        <color rgb="FF000000"/>
        <rFont val="Arial"/>
        <family val="2"/>
      </rPr>
      <t xml:space="preserve">menor de 4 m</t>
    </r>
    <r>
      <rPr>
        <sz val="8.25"/>
        <color rgb="FF000000"/>
        <rFont val="Arial"/>
        <family val="2"/>
      </rPr>
      <t xml:space="preserve">, </t>
    </r>
    <r>
      <rPr>
        <b/>
        <sz val="8.25"/>
        <color rgb="FF000000"/>
        <rFont val="Arial"/>
        <family val="2"/>
      </rPr>
      <t xml:space="preserve">sistema Veneto "THU"</t>
    </r>
    <r>
      <rPr>
        <sz val="8.25"/>
        <color rgb="FF000000"/>
        <rFont val="Arial"/>
        <family val="2"/>
      </rPr>
      <t xml:space="preserve">, formado por </t>
    </r>
    <r>
      <rPr>
        <b/>
        <sz val="8.25"/>
        <color rgb="FF000000"/>
        <rFont val="Arial"/>
        <family val="2"/>
      </rPr>
      <t xml:space="preserve">lamas horizontales de superficie lisa, de aluminio lacado, y de 85 mm de anchura, separadas 15 mm</t>
    </r>
    <r>
      <rPr>
        <sz val="8.25"/>
        <color rgb="FF000000"/>
        <rFont val="Arial"/>
        <family val="2"/>
      </rPr>
      <t xml:space="preserve">, con </t>
    </r>
    <r>
      <rPr>
        <b/>
        <sz val="8.25"/>
        <color rgb="FF000000"/>
        <rFont val="Arial"/>
        <family val="2"/>
      </rPr>
      <t xml:space="preserve">entramado metálico oculto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</si>
  <si>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</si>
  <si>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</si>
  <si>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</si>
  <si>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</si>
  <si>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</si>
  <si>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</si>
  <si>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</si>
  <si>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mt12fla100yci</t>
  </si>
  <si>
    <t xml:space="preserve">m</t>
  </si>
  <si>
    <t xml:space="preserve">Lama horizontal de superficie lisa, de aluminio prelacado, modelo Veneto "THU", de 85 mm de anchura y 0,45 mm de espesor, con 15 mm de separación, sin aislamiento acústico, color blanco, para falsos techos registrables con entramado oculto.</t>
  </si>
  <si>
    <t xml:space="preserve">mt12fpg010zgj</t>
  </si>
  <si>
    <t xml:space="preserve">m</t>
  </si>
  <si>
    <t xml:space="preserve">Perfil 28/41/4000 mm, de 0,6 mm de espesor, modelo Veneto "THU", color blanco, de chapa de acero galvanizado, acabado troquelado, para la colocación de lamas horizontales cada 100 mm, en falsos techos registrables, según UNE-EN 13964.</t>
  </si>
  <si>
    <t xml:space="preserve">mt12fpg020n</t>
  </si>
  <si>
    <t xml:space="preserve">m</t>
  </si>
  <si>
    <t xml:space="preserve">Perfil 20/15/4000 mm, de 0,5 mm de espesor, color blanco, modelo Veneto "THU", de chapa de acero galvanizado, para colocar entre lamas con 15 mm de separación, según UNE-EN 13964.</t>
  </si>
  <si>
    <t xml:space="preserve">mt12fpg030ja</t>
  </si>
  <si>
    <t xml:space="preserve">m</t>
  </si>
  <si>
    <t xml:space="preserve">Perfil en U 20/15/3000 mm, "THU", color blanco, de aluminio lacado, según UNE-EN 13964.</t>
  </si>
  <si>
    <t xml:space="preserve">mt12fpg050f</t>
  </si>
  <si>
    <t xml:space="preserve">Ud</t>
  </si>
  <si>
    <t xml:space="preserve">Clip de plástico "THU", para la fijación entre lamas o bandejas metálicas y los perfiles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</si>
  <si>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</si>
  <si>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</si>
  <si>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</si>
  <si>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</si>
  <si>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</si>
  <si>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</si>
  <si>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</si>
  <si>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</si>
  <si>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</si>
  <si>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</si>
  <si>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</si>
  <si>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</si>
  <si>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</si>
  <si>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</si>
  <si>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</si>
  <si>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</si>
  <si>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</si>
  <si>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</si>
  <si>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9,02€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</si>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</sst>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57.1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45.00" thickBot="1" customHeight="1">
      <c r="A10" s="1" t="s">
        <v>12</v>
      </c>
      <c r="B10" s="1"/>
      <c r="C10" s="9" t="s">
        <v>13</v>
      </c>
      <c r="D10" s="9"/>
      <c r="E10" s="1" t="s">
        <v>14</v>
      </c>
      <c r="F10" s="10">
        <v>10.200000</v>
      </c>
      <c r="G10" s="11">
        <v>1.900000</v>
      </c>
      <c r="H10" s="11">
        <f ca="1">ROUND(INDIRECT(ADDRESS(ROW()+(0), COLUMN()+(-2), 1))*INDIRECT(ADDRESS(ROW()+(0), COLUMN()+(-1), 1)), 2)</f>
        <v>19.380000</v>
      </c>
    </row>
    <row r="11" spans="1:8" ht="45.00" thickBot="1" customHeight="1">
      <c r="A11" s="1" t="s">
        <v>15</v>
      </c>
      <c r="B11" s="1"/>
      <c r="C11" s="9" t="s">
        <v>16</v>
      </c>
      <c r="D11" s="9"/>
      <c r="E11" s="1" t="s">
        <v>17</v>
      </c>
      <c r="F11" s="10">
        <v>1.000000</v>
      </c>
      <c r="G11" s="11">
        <v>1.800000</v>
      </c>
      <c r="H11" s="11">
        <f ca="1">ROUND(INDIRECT(ADDRESS(ROW()+(0), COLUMN()+(-2), 1))*INDIRECT(ADDRESS(ROW()+(0), COLUMN()+(-1), 1)), 2)</f>
        <v>1.800000</v>
      </c>
    </row>
    <row r="12" spans="1:8" ht="34.50" thickBot="1" customHeight="1">
      <c r="A12" s="1" t="s">
        <v>18</v>
      </c>
      <c r="B12" s="1"/>
      <c r="C12" s="9" t="s">
        <v>19</v>
      </c>
      <c r="D12" s="9"/>
      <c r="E12" s="1" t="s">
        <v>20</v>
      </c>
      <c r="F12" s="10">
        <v>10.000000</v>
      </c>
      <c r="G12" s="11">
        <v>1.010000</v>
      </c>
      <c r="H12" s="11">
        <f ca="1">ROUND(INDIRECT(ADDRESS(ROW()+(0), COLUMN()+(-2), 1))*INDIRECT(ADDRESS(ROW()+(0), COLUMN()+(-1), 1)), 2)</f>
        <v>10.100000</v>
      </c>
    </row>
    <row r="13" spans="1:8" ht="24.00" thickBot="1" customHeight="1">
      <c r="A13" s="1" t="s">
        <v>21</v>
      </c>
      <c r="B13" s="1"/>
      <c r="C13" s="9" t="s">
        <v>22</v>
      </c>
      <c r="D13" s="9"/>
      <c r="E13" s="1" t="s">
        <v>23</v>
      </c>
      <c r="F13" s="10">
        <v>0.500000</v>
      </c>
      <c r="G13" s="11">
        <v>0.860000</v>
      </c>
      <c r="H13" s="11">
        <f ca="1">ROUND(INDIRECT(ADDRESS(ROW()+(0), COLUMN()+(-2), 1))*INDIRECT(ADDRESS(ROW()+(0), COLUMN()+(-1), 1)), 2)</f>
        <v>0.430000</v>
      </c>
    </row>
    <row r="14" spans="1:8" ht="34.50" thickBot="1" customHeight="1">
      <c r="A14" s="1" t="s">
        <v>24</v>
      </c>
      <c r="B14" s="1"/>
      <c r="C14" s="9" t="s">
        <v>25</v>
      </c>
      <c r="D14" s="9"/>
      <c r="E14" s="1" t="s">
        <v>26</v>
      </c>
      <c r="F14" s="10">
        <v>4.000000</v>
      </c>
      <c r="G14" s="11">
        <v>0.060000</v>
      </c>
      <c r="H14" s="11">
        <f ca="1">ROUND(INDIRECT(ADDRESS(ROW()+(0), COLUMN()+(-2), 1))*INDIRECT(ADDRESS(ROW()+(0), COLUMN()+(-1), 1)), 2)</f>
        <v>0.240000</v>
      </c>
    </row>
    <row r="15" spans="1:8" ht="13.50" thickBot="1" customHeight="1">
      <c r="A15" s="1" t="s">
        <v>27</v>
      </c>
      <c r="B15" s="1"/>
      <c r="C15" s="9" t="s">
        <v>28</v>
      </c>
      <c r="D15" s="9"/>
      <c r="E15" s="1" t="s">
        <v>29</v>
      </c>
      <c r="F15" s="10">
        <v>1.250000</v>
      </c>
      <c r="G15" s="11">
        <v>0.440000</v>
      </c>
      <c r="H15" s="11">
        <f ca="1">ROUND(INDIRECT(ADDRESS(ROW()+(0), COLUMN()+(-2), 1))*INDIRECT(ADDRESS(ROW()+(0), COLUMN()+(-1), 1)), 2)</f>
        <v>0.550000</v>
      </c>
    </row>
    <row r="16" spans="1:8" ht="13.50" thickBot="1" customHeight="1">
      <c r="A16" s="1" t="s">
        <v>30</v>
      </c>
      <c r="B16" s="1"/>
      <c r="C16" s="9" t="s">
        <v>31</v>
      </c>
      <c r="D16" s="9"/>
      <c r="E16" s="1" t="s">
        <v>32</v>
      </c>
      <c r="F16" s="12">
        <v>1.250000</v>
      </c>
      <c r="G16" s="13">
        <v>0.060000</v>
      </c>
      <c r="H16" s="13">
        <f ca="1">ROUND(INDIRECT(ADDRESS(ROW()+(0), COLUMN()+(-2), 1))*INDIRECT(ADDRESS(ROW()+(0), COLUMN()+(-1), 1)), 2)</f>
        <v>0.080000</v>
      </c>
    </row>
    <row r="17" spans="1:8" ht="13.50" thickBot="1" customHeight="1">
      <c r="A17" s="14"/>
      <c r="B17" s="14"/>
      <c r="C17" s="14"/>
      <c r="D17" s="14"/>
      <c r="E17" s="14"/>
      <c r="F17" s="8" t="s">
        <v>33</v>
      </c>
      <c r="G17" s="8"/>
      <c r="H17" s="16">
        <f ca="1">ROUND(SUM(INDIRECT(ADDRESS(ROW()+(-1), COLUMN()+(0), 1)),INDIRECT(ADDRESS(ROW()+(-2), COLUMN()+(0), 1)),INDIRECT(ADDRESS(ROW()+(-3), COLUMN()+(0), 1)),INDIRECT(ADDRESS(ROW()+(-4), COLUMN()+(0), 1)),INDIRECT(ADDRESS(ROW()+(-5), COLUMN()+(0), 1)),INDIRECT(ADDRESS(ROW()+(-6), COLUMN()+(0), 1)),INDIRECT(ADDRESS(ROW()+(-7), COLUMN()+(0), 1))), 2)</f>
        <v>32.580000</v>
      </c>
    </row>
    <row r="18" spans="1:8" ht="13.50" thickBot="1" customHeight="1">
      <c r="A18" s="14">
        <v>2.000000</v>
      </c>
      <c r="B18" s="14"/>
      <c r="C18" s="14"/>
      <c r="D18" s="14"/>
      <c r="E18" s="17" t="s">
        <v>34</v>
      </c>
      <c r="F18" s="17"/>
      <c r="G18" s="14"/>
      <c r="H18" s="14"/>
    </row>
    <row r="19" spans="1:8" ht="13.50" thickBot="1" customHeight="1">
      <c r="A19" s="1" t="s">
        <v>35</v>
      </c>
      <c r="B19" s="1"/>
      <c r="C19" s="9" t="s">
        <v>36</v>
      </c>
      <c r="D19" s="9"/>
      <c r="E19" s="1" t="s">
        <v>37</v>
      </c>
      <c r="F19" s="10">
        <v>0.280000</v>
      </c>
      <c r="G19" s="11">
        <v>17.820000</v>
      </c>
      <c r="H19" s="11">
        <f ca="1">ROUND(INDIRECT(ADDRESS(ROW()+(0), COLUMN()+(-2), 1))*INDIRECT(ADDRESS(ROW()+(0), COLUMN()+(-1), 1)), 2)</f>
        <v>4.990000</v>
      </c>
    </row>
    <row r="20" spans="1:8" ht="13.50" thickBot="1" customHeight="1">
      <c r="A20" s="1" t="s">
        <v>38</v>
      </c>
      <c r="B20" s="1"/>
      <c r="C20" s="9" t="s">
        <v>39</v>
      </c>
      <c r="D20" s="9"/>
      <c r="E20" s="1" t="s">
        <v>40</v>
      </c>
      <c r="F20" s="12">
        <v>0.280000</v>
      </c>
      <c r="G20" s="13">
        <v>16.130000</v>
      </c>
      <c r="H20" s="13">
        <f ca="1">ROUND(INDIRECT(ADDRESS(ROW()+(0), COLUMN()+(-2), 1))*INDIRECT(ADDRESS(ROW()+(0), COLUMN()+(-1), 1)), 2)</f>
        <v>4.520000</v>
      </c>
    </row>
    <row r="21" spans="1:8" ht="13.50" thickBot="1" customHeight="1">
      <c r="A21" s="14"/>
      <c r="B21" s="14"/>
      <c r="C21" s="14"/>
      <c r="D21" s="14"/>
      <c r="E21" s="14"/>
      <c r="F21" s="8" t="s">
        <v>41</v>
      </c>
      <c r="G21" s="8"/>
      <c r="H21" s="16">
        <f ca="1">ROUND(SUM(INDIRECT(ADDRESS(ROW()+(-1), COLUMN()+(0), 1)),INDIRECT(ADDRESS(ROW()+(-2), COLUMN()+(0), 1))), 2)</f>
        <v>9.510000</v>
      </c>
    </row>
    <row r="22" spans="1:8" ht="13.50" thickBot="1" customHeight="1">
      <c r="A22" s="14">
        <v>3.000000</v>
      </c>
      <c r="B22" s="14"/>
      <c r="C22" s="14"/>
      <c r="D22" s="14"/>
      <c r="E22" s="17" t="s">
        <v>42</v>
      </c>
      <c r="F22" s="17"/>
      <c r="G22" s="14"/>
      <c r="H22" s="14"/>
    </row>
    <row r="23" spans="1:8" ht="13.50" thickBot="1" customHeight="1">
      <c r="A23" s="18"/>
      <c r="B23" s="18"/>
      <c r="C23" s="19" t="s">
        <v>43</v>
      </c>
      <c r="D23" s="19"/>
      <c r="E23" s="18" t="s">
        <v>44</v>
      </c>
      <c r="F23" s="12">
        <v>2.000000</v>
      </c>
      <c r="G23" s="13">
        <f ca="1">ROUND(SUM(INDIRECT(ADDRESS(ROW()+(-2), COLUMN()+(1), 1)),INDIRECT(ADDRESS(ROW()+(-6), COLUMN()+(1), 1))), 2)</f>
        <v>42.090000</v>
      </c>
      <c r="H23" s="13">
        <f ca="1">ROUND(INDIRECT(ADDRESS(ROW()+(0), COLUMN()+(-2), 1))*INDIRECT(ADDRESS(ROW()+(0), COLUMN()+(-1), 1))/100, 2)</f>
        <v>0.840000</v>
      </c>
    </row>
    <row r="24" spans="1:8" ht="13.50" thickBot="1" customHeight="1">
      <c r="A24" s="20" t="s">
        <v>45</v>
      </c>
      <c r="B24" s="20"/>
      <c r="C24" s="21"/>
      <c r="D24" s="21"/>
      <c r="E24" s="22"/>
      <c r="F24" s="23" t="s">
        <v>46</v>
      </c>
      <c r="G24" s="24"/>
      <c r="H24" s="25">
        <f ca="1">ROUND(SUM(INDIRECT(ADDRESS(ROW()+(-1), COLUMN()+(0), 1)),INDIRECT(ADDRESS(ROW()+(-3), COLUMN()+(0), 1)),INDIRECT(ADDRESS(ROW()+(-7), COLUMN()+(0), 1))), 2)</f>
        <v>42.930000</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620079" right="0.472441" top="0.472441" bottom="0.472441" header="0.0" footer="0.0"/>
  <pageSetup paperSize="9" orientation="portrait"/>
  <rowBreaks count="0" manualBreakCount="0">
    </rowBreaks>
</worksheet>
</file>